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00" windowHeight="1093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<sst xmlns="http://schemas.openxmlformats.org/spreadsheetml/2006/main" count="148" uniqueCount="71">
  <si>
    <t>PERSONAL POR CATEGORIAS CIEM 2021</t>
  </si>
  <si>
    <t>PERSONAL POR CATEGORIAS PE 2021</t>
  </si>
  <si>
    <t>CIEM VALLE TABARES / CIM LA MONTAÑETA</t>
  </si>
  <si>
    <t>Nº TRABAJADORES</t>
  </si>
  <si>
    <t>SUBPROGRAMA DE PREPARACIÓN PARA LA VIDA ADULTA INDEPENDIENTE</t>
  </si>
  <si>
    <t>DIRECCIÓN</t>
  </si>
  <si>
    <t>DIRECTOR/A</t>
  </si>
  <si>
    <t>PUESTO DE TRABAJO</t>
  </si>
  <si>
    <t>SUBDIRECTOR/A</t>
  </si>
  <si>
    <t>MONITOR/A DIURNO</t>
  </si>
  <si>
    <t>MONITOR/A NOCTURNO</t>
  </si>
  <si>
    <t>EQUIPO TÉCNICO</t>
  </si>
  <si>
    <t>JURISTA</t>
  </si>
  <si>
    <t>TOTAL</t>
  </si>
  <si>
    <t>PSICÓLO/A</t>
  </si>
  <si>
    <t>TRABAJADOR/A SOCIAL</t>
  </si>
  <si>
    <t>TUTOR/A</t>
  </si>
  <si>
    <t>TÉCNICO DROGODEPENDENCIA</t>
  </si>
  <si>
    <t>INGENIERO/A INDUSTRIAL</t>
  </si>
  <si>
    <t>COORDINADORES: EDUCATIVA, EQUIPO TÉCNICO, SEGURIDAD, SERV. GENERALES</t>
  </si>
  <si>
    <t>EQUIPO INTERVENCIÓN DIRECTA</t>
  </si>
  <si>
    <t>COORDINADOR/A DE TURNO</t>
  </si>
  <si>
    <t>PERSONAL POR CATEGORIAS PIF 2021</t>
  </si>
  <si>
    <t>EDUCADOR/A</t>
  </si>
  <si>
    <t>PROGRAMA DE JUSTICIA JUVENIL SUBPROGRAMA DE INTERVENCION FAMILIAR</t>
  </si>
  <si>
    <t>EDUCADOR/A SOCIAL</t>
  </si>
  <si>
    <t>TENERIFE / LAS PALMAS</t>
  </si>
  <si>
    <t xml:space="preserve">MAESTRO/A TALLER </t>
  </si>
  <si>
    <t>EQUIPOS TÉCNICOS</t>
  </si>
  <si>
    <t>PSICOLOGO/A</t>
  </si>
  <si>
    <t>MONITOR/A</t>
  </si>
  <si>
    <t>COORDINADOR/A EDUCATIVO</t>
  </si>
  <si>
    <t>MANTENIMIENTO</t>
  </si>
  <si>
    <t>ENCARGADO/A MANTENIMIENTO</t>
  </si>
  <si>
    <t>OFICIAL MANTENIMINETO</t>
  </si>
  <si>
    <t>TECNICO DE MANTENIMIENTO</t>
  </si>
  <si>
    <t>CONDUCTOR/A</t>
  </si>
  <si>
    <t>ADMINISTRACION</t>
  </si>
  <si>
    <t>ADMINISTRATIVO/A</t>
  </si>
  <si>
    <t>AUXILIAR TELECOMUNICACIONES</t>
  </si>
  <si>
    <t>TELEFONISTA</t>
  </si>
  <si>
    <t>LIMPIEZA</t>
  </si>
  <si>
    <t>LIMPIADOR/A</t>
  </si>
  <si>
    <t>LAVANDERO/A</t>
  </si>
  <si>
    <t>PERSONAL POR CATEGORIAS PNMNR 2021</t>
  </si>
  <si>
    <t>CMA TENERIFE / GRAN CANARIA</t>
  </si>
  <si>
    <t>CMA LANZAROTE</t>
  </si>
  <si>
    <t>COORDINACIÓN</t>
  </si>
  <si>
    <t>COORDINADOR/A</t>
  </si>
  <si>
    <t>PSICÓLOGO/A</t>
  </si>
  <si>
    <t>ADMINISTRATIVO</t>
  </si>
  <si>
    <t>TECNICO EJECUCION MMJJ NO TERAPÉUTICAS (TCO. MEDIO)</t>
  </si>
  <si>
    <t>RESPONSABLE DE CENTRO MEDIO ABIERTO</t>
  </si>
  <si>
    <t>RESPONSABLE-COORDINADOR/A G.C.E.</t>
  </si>
  <si>
    <t>CMA LA PALMA</t>
  </si>
  <si>
    <t>TECNICO MEDIO</t>
  </si>
  <si>
    <t>TECNICO MEDIO (E.T.M.A.)</t>
  </si>
  <si>
    <t>ADMINISTRATIVOS</t>
  </si>
  <si>
    <t>AUXILIAR ADMINISTRATIVO</t>
  </si>
  <si>
    <t>CMA FUERTEVENTURA</t>
  </si>
  <si>
    <t>TÉCNICO MEDIO ABIERTO</t>
  </si>
  <si>
    <t>ADMINISTRATIO/A</t>
  </si>
  <si>
    <t>PERSONAL TRANSVERSALES 2021</t>
  </si>
  <si>
    <t>COORDINACION DE JUSTICIA JUVENIL</t>
  </si>
  <si>
    <t>EDUCADOR/A ADSCRITO/A AL PROGRMA DE ORIENTACION E 
INSERSIÓN LABORAL</t>
  </si>
  <si>
    <t>PERSONAL UCE 8</t>
  </si>
  <si>
    <t>Nº TRABAJADORAS/ES</t>
  </si>
  <si>
    <t>EDUCADORES/AS</t>
  </si>
  <si>
    <t>MONITORES/AS</t>
  </si>
  <si>
    <t>TECNICO MANTENIMIENTO</t>
  </si>
  <si>
    <t>COORD. DE TURNO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</si>
</sst>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€&quot;_-;\-* #,##0.00\ &quot;€&quot;_-;_-* \-??\ &quot;€&quot;_-;_-@_-"/>
    <numFmt numFmtId="43" formatCode="_-* #,##0.00_-;\-* #,##0.00_-;_-* &quot;-&quot;??_-;_-@_-"/>
    <numFmt numFmtId="177" formatCode="_-* #,##0\ &quot;€&quot;_-;\-* #,##0\ &quot;€&quot;_-;_-* &quot;-&quot;\ &quot;€&quot;_-;_-@_-"/>
  </numFmts>
  <fonts count="27">
    <font>
      <sz val="11"/>
      <color theme="1"/>
      <name val="Arial"/>
      <charset val="134"/>
    </font>
    <font>
      <sz val="9"/>
      <color theme="1"/>
      <name val="Arial"/>
      <charset val="134"/>
    </font>
    <font>
      <sz val="10"/>
      <color indexed="8"/>
      <name val="Arial"/>
      <charset val="134"/>
    </font>
    <font>
      <b/>
      <sz val="11"/>
      <color theme="1"/>
      <name val="Arial"/>
      <charset val="134"/>
    </font>
    <font>
      <b/>
      <sz val="10"/>
      <color theme="1"/>
      <name val="Arial"/>
      <charset val="134"/>
    </font>
    <font>
      <b/>
      <i/>
      <sz val="9"/>
      <color theme="1"/>
      <name val="Arial"/>
      <charset val="134"/>
    </font>
    <font>
      <b/>
      <sz val="9"/>
      <color theme="1"/>
      <name val="Arial"/>
      <charset val="134"/>
    </font>
    <font>
      <i/>
      <sz val="11"/>
      <color rgb="FF7F7F7F"/>
      <name val="Calibri Light"/>
      <charset val="0"/>
      <scheme val="minor"/>
    </font>
    <font>
      <b/>
      <sz val="18"/>
      <color theme="3"/>
      <name val="Calibri Light"/>
      <charset val="134"/>
      <scheme val="minor"/>
    </font>
    <font>
      <b/>
      <sz val="11"/>
      <color rgb="FF3F3F3F"/>
      <name val="Calibri Light"/>
      <charset val="0"/>
      <scheme val="minor"/>
    </font>
    <font>
      <sz val="11"/>
      <color theme="1"/>
      <name val="Calibri Light"/>
      <charset val="134"/>
      <scheme val="minor"/>
    </font>
    <font>
      <u/>
      <sz val="11"/>
      <color rgb="FF800080"/>
      <name val="Calibri Light"/>
      <charset val="0"/>
      <scheme val="minor"/>
    </font>
    <font>
      <sz val="11"/>
      <color theme="0"/>
      <name val="Calibri Light"/>
      <charset val="0"/>
      <scheme val="minor"/>
    </font>
    <font>
      <sz val="11"/>
      <color theme="1"/>
      <name val="Calibri Light"/>
      <charset val="0"/>
      <scheme val="minor"/>
    </font>
    <font>
      <sz val="11"/>
      <color rgb="FFFF0000"/>
      <name val="Calibri Light"/>
      <charset val="0"/>
      <scheme val="minor"/>
    </font>
    <font>
      <b/>
      <sz val="11"/>
      <color theme="1"/>
      <name val="Calibri Light"/>
      <charset val="0"/>
      <scheme val="minor"/>
    </font>
    <font>
      <sz val="11"/>
      <color rgb="FFFA7D00"/>
      <name val="Calibri Light"/>
      <charset val="0"/>
      <scheme val="minor"/>
    </font>
    <font>
      <b/>
      <sz val="13"/>
      <color theme="3"/>
      <name val="Calibri Light"/>
      <charset val="134"/>
      <scheme val="minor"/>
    </font>
    <font>
      <u/>
      <sz val="11"/>
      <color rgb="FF0000FF"/>
      <name val="Calibri Light"/>
      <charset val="0"/>
      <scheme val="minor"/>
    </font>
    <font>
      <b/>
      <sz val="11"/>
      <color theme="3"/>
      <name val="Calibri Light"/>
      <charset val="134"/>
      <scheme val="minor"/>
    </font>
    <font>
      <b/>
      <sz val="11"/>
      <color rgb="FFFA7D00"/>
      <name val="Calibri Light"/>
      <charset val="0"/>
      <scheme val="minor"/>
    </font>
    <font>
      <b/>
      <sz val="15"/>
      <color theme="3"/>
      <name val="Calibri Light"/>
      <charset val="134"/>
      <scheme val="minor"/>
    </font>
    <font>
      <sz val="11"/>
      <color rgb="FF006100"/>
      <name val="Calibri Light"/>
      <charset val="0"/>
      <scheme val="minor"/>
    </font>
    <font>
      <b/>
      <sz val="11"/>
      <color rgb="FFFFFFFF"/>
      <name val="Calibri Light"/>
      <charset val="0"/>
      <scheme val="minor"/>
    </font>
    <font>
      <sz val="11"/>
      <color rgb="FF3F3F76"/>
      <name val="Calibri Light"/>
      <charset val="0"/>
      <scheme val="minor"/>
    </font>
    <font>
      <sz val="11"/>
      <color rgb="FF9C0006"/>
      <name val="Calibri Light"/>
      <charset val="0"/>
      <scheme val="minor"/>
    </font>
    <font>
      <sz val="11"/>
      <color rgb="FF9C6500"/>
      <name val="Calibri Light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ashed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9" fillId="0" borderId="25" applyNumberFormat="0" applyFill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21" applyNumberFormat="0" applyAlignment="0" applyProtection="0">
      <alignment vertical="center"/>
    </xf>
    <xf numFmtId="0" fontId="10" fillId="15" borderId="27" applyNumberFormat="0" applyFon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18" borderId="26" applyNumberFormat="0" applyAlignment="0" applyProtection="0">
      <alignment vertical="center"/>
    </xf>
    <xf numFmtId="0" fontId="20" fillId="7" borderId="26" applyNumberFormat="0" applyAlignment="0" applyProtection="0">
      <alignment vertical="center"/>
    </xf>
    <xf numFmtId="0" fontId="23" fillId="17" borderId="28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117">
    <xf numFmtId="0" fontId="0" fillId="0" borderId="0" xfId="0"/>
    <xf numFmtId="0" fontId="0" fillId="2" borderId="0" xfId="0" applyFill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/>
    <xf numFmtId="4" fontId="2" fillId="0" borderId="8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Border="1"/>
    <xf numFmtId="4" fontId="2" fillId="0" borderId="0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5" fillId="0" borderId="9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10" xfId="0" applyFont="1" applyBorder="1"/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" fillId="0" borderId="11" xfId="0" applyFont="1" applyBorder="1"/>
    <xf numFmtId="0" fontId="1" fillId="0" borderId="1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" fillId="0" borderId="12" xfId="0" applyFont="1" applyBorder="1"/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3" xfId="0" applyFont="1" applyBorder="1"/>
    <xf numFmtId="0" fontId="5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/>
    <xf numFmtId="0" fontId="5" fillId="0" borderId="3" xfId="0" applyFont="1" applyBorder="1" applyAlignment="1">
      <alignment vertical="center"/>
    </xf>
    <xf numFmtId="0" fontId="1" fillId="0" borderId="10" xfId="0" applyFont="1" applyBorder="1"/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1" xfId="0" applyFont="1" applyBorder="1"/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0" fillId="0" borderId="18" xfId="0" applyBorder="1"/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5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0" borderId="15" xfId="0" applyBorder="1"/>
    <xf numFmtId="0" fontId="1" fillId="0" borderId="19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Border="1"/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 vertical="center" wrapText="1"/>
    </xf>
    <xf numFmtId="0" fontId="3" fillId="0" borderId="0" xfId="0" applyFont="1" applyFill="1" applyBorder="1" applyAlignment="1"/>
    <xf numFmtId="0" fontId="3" fillId="4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2" xfId="0" applyFont="1" applyBorder="1"/>
    <xf numFmtId="0" fontId="0" fillId="0" borderId="12" xfId="0" applyBorder="1" applyAlignment="1">
      <alignment horizontal="center" vertical="center"/>
    </xf>
    <xf numFmtId="0" fontId="5" fillId="0" borderId="7" xfId="0" applyFont="1" applyBorder="1"/>
    <xf numFmtId="0" fontId="0" fillId="0" borderId="7" xfId="0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etropolitano">
  <a:themeElements>
    <a:clrScheme name="Metropolitano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o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workbookViewId="0">
      <selection activeCell="E69" sqref="E69"/>
    </sheetView>
  </sheetViews>
  <sheetFormatPr defaultColWidth="11" defaultRowHeight="14" outlineLevelCol="6"/>
  <cols>
    <col min="1" max="1" width="30.625" customWidth="1"/>
    <col min="2" max="2" width="45.875" customWidth="1"/>
    <col min="3" max="3" width="18.625" customWidth="1"/>
    <col min="4" max="4" width="2.625" customWidth="1"/>
    <col min="5" max="5" width="27.4166666666667" customWidth="1"/>
    <col min="6" max="6" width="39.0833333333333" customWidth="1"/>
    <col min="7" max="7" width="16.375" customWidth="1"/>
  </cols>
  <sheetData>
    <row r="1" ht="14.75" spans="1:6">
      <c r="A1" s="14" t="s">
        <v>0</v>
      </c>
      <c r="B1" s="14"/>
      <c r="C1" s="14"/>
      <c r="E1" s="15" t="s">
        <v>1</v>
      </c>
      <c r="F1" s="15"/>
    </row>
    <row r="2" ht="14.75" spans="1:6">
      <c r="A2" s="16" t="s">
        <v>2</v>
      </c>
      <c r="B2" s="16"/>
      <c r="C2" s="16" t="s">
        <v>3</v>
      </c>
      <c r="E2" s="17" t="s">
        <v>4</v>
      </c>
      <c r="F2" s="17"/>
    </row>
    <row r="3" ht="14.75" spans="1:6">
      <c r="A3" s="18" t="s">
        <v>5</v>
      </c>
      <c r="B3" s="19" t="s">
        <v>6</v>
      </c>
      <c r="C3" s="20">
        <v>2</v>
      </c>
      <c r="E3" s="21" t="s">
        <v>7</v>
      </c>
      <c r="F3" s="21" t="s">
        <v>3</v>
      </c>
    </row>
    <row r="4" ht="14.75" spans="1:6">
      <c r="A4" s="22"/>
      <c r="B4" s="23" t="s">
        <v>8</v>
      </c>
      <c r="C4" s="24">
        <v>2</v>
      </c>
      <c r="E4" s="25" t="s">
        <v>9</v>
      </c>
      <c r="F4" s="20">
        <v>8</v>
      </c>
    </row>
    <row r="5" ht="14.75" spans="1:6">
      <c r="A5" s="26"/>
      <c r="B5" s="26"/>
      <c r="C5" s="27"/>
      <c r="E5" s="28" t="s">
        <v>10</v>
      </c>
      <c r="F5" s="29">
        <v>4</v>
      </c>
    </row>
    <row r="6" ht="14.75" spans="1:6">
      <c r="A6" s="30" t="s">
        <v>11</v>
      </c>
      <c r="B6" s="31" t="s">
        <v>12</v>
      </c>
      <c r="C6" s="32">
        <v>10</v>
      </c>
      <c r="E6" s="33" t="s">
        <v>13</v>
      </c>
      <c r="F6" s="33">
        <f>SUM(F4:F5)</f>
        <v>12</v>
      </c>
    </row>
    <row r="7" spans="1:3">
      <c r="A7" s="34"/>
      <c r="B7" s="35" t="s">
        <v>14</v>
      </c>
      <c r="C7" s="36">
        <v>11</v>
      </c>
    </row>
    <row r="8" spans="1:3">
      <c r="A8" s="34"/>
      <c r="B8" s="35" t="s">
        <v>15</v>
      </c>
      <c r="C8" s="36">
        <v>8</v>
      </c>
    </row>
    <row r="9" spans="1:3">
      <c r="A9" s="34"/>
      <c r="B9" s="35" t="s">
        <v>16</v>
      </c>
      <c r="C9" s="36">
        <v>20</v>
      </c>
    </row>
    <row r="10" spans="1:3">
      <c r="A10" s="34"/>
      <c r="B10" s="35" t="s">
        <v>17</v>
      </c>
      <c r="C10" s="36">
        <v>0</v>
      </c>
    </row>
    <row r="11" spans="1:3">
      <c r="A11" s="34"/>
      <c r="B11" s="35" t="s">
        <v>18</v>
      </c>
      <c r="C11" s="36">
        <v>1</v>
      </c>
    </row>
    <row r="12" ht="23.75" spans="1:3">
      <c r="A12" s="22"/>
      <c r="B12" s="37" t="s">
        <v>19</v>
      </c>
      <c r="C12" s="24">
        <v>10</v>
      </c>
    </row>
    <row r="13" ht="14.75" spans="1:3">
      <c r="A13" s="26"/>
      <c r="B13" s="26"/>
      <c r="C13" s="27"/>
    </row>
    <row r="14" ht="14.75" spans="1:7">
      <c r="A14" s="30" t="s">
        <v>20</v>
      </c>
      <c r="B14" s="31" t="s">
        <v>21</v>
      </c>
      <c r="C14" s="32">
        <v>12</v>
      </c>
      <c r="E14" s="15" t="s">
        <v>22</v>
      </c>
      <c r="F14" s="15"/>
      <c r="G14" s="15"/>
    </row>
    <row r="15" ht="14.25" customHeight="1" spans="1:7">
      <c r="A15" s="34"/>
      <c r="B15" s="35" t="s">
        <v>23</v>
      </c>
      <c r="C15" s="36">
        <v>121</v>
      </c>
      <c r="E15" s="38" t="s">
        <v>24</v>
      </c>
      <c r="F15" s="38"/>
      <c r="G15" s="38"/>
    </row>
    <row r="16" ht="14.75" spans="1:7">
      <c r="A16" s="34"/>
      <c r="B16" s="35" t="s">
        <v>25</v>
      </c>
      <c r="C16" s="36">
        <v>1</v>
      </c>
      <c r="E16" s="39" t="s">
        <v>26</v>
      </c>
      <c r="F16" s="39"/>
      <c r="G16" s="39" t="s">
        <v>3</v>
      </c>
    </row>
    <row r="17" spans="1:7">
      <c r="A17" s="34"/>
      <c r="B17" s="35" t="s">
        <v>27</v>
      </c>
      <c r="C17" s="36">
        <v>5</v>
      </c>
      <c r="E17" s="40" t="s">
        <v>28</v>
      </c>
      <c r="F17" s="41" t="s">
        <v>29</v>
      </c>
      <c r="G17" s="20">
        <v>3</v>
      </c>
    </row>
    <row r="18" ht="14.75" spans="1:7">
      <c r="A18" s="22"/>
      <c r="B18" s="9" t="s">
        <v>30</v>
      </c>
      <c r="C18" s="24">
        <v>146</v>
      </c>
      <c r="E18" s="42"/>
      <c r="F18" s="43" t="s">
        <v>31</v>
      </c>
      <c r="G18" s="36">
        <v>1</v>
      </c>
    </row>
    <row r="19" ht="14.75" spans="1:7">
      <c r="A19" s="26"/>
      <c r="B19" s="26"/>
      <c r="C19" s="27"/>
      <c r="E19" s="42"/>
      <c r="F19" s="43" t="s">
        <v>15</v>
      </c>
      <c r="G19" s="36">
        <v>2</v>
      </c>
    </row>
    <row r="20" ht="14.75" spans="1:7">
      <c r="A20" s="30" t="s">
        <v>32</v>
      </c>
      <c r="B20" s="44" t="s">
        <v>33</v>
      </c>
      <c r="C20" s="32">
        <v>3</v>
      </c>
      <c r="E20" s="45"/>
      <c r="F20" s="46" t="s">
        <v>23</v>
      </c>
      <c r="G20" s="29">
        <v>1</v>
      </c>
    </row>
    <row r="21" ht="14.75" spans="1:7">
      <c r="A21" s="47"/>
      <c r="B21" s="35" t="s">
        <v>34</v>
      </c>
      <c r="C21" s="48">
        <v>4</v>
      </c>
      <c r="E21" s="49" t="s">
        <v>13</v>
      </c>
      <c r="F21" s="49"/>
      <c r="G21" s="49">
        <f>SUM(G17:G20)</f>
        <v>7</v>
      </c>
    </row>
    <row r="22" ht="14.75" spans="1:3">
      <c r="A22" s="22"/>
      <c r="B22" s="9" t="s">
        <v>35</v>
      </c>
      <c r="C22" s="24">
        <v>2</v>
      </c>
    </row>
    <row r="23" ht="14.75" spans="1:3">
      <c r="A23" s="26"/>
      <c r="B23" s="26"/>
      <c r="C23" s="27"/>
    </row>
    <row r="24" ht="14.75" spans="1:3">
      <c r="A24" s="50" t="s">
        <v>36</v>
      </c>
      <c r="B24" s="2" t="s">
        <v>36</v>
      </c>
      <c r="C24" s="51">
        <v>2</v>
      </c>
    </row>
    <row r="25" ht="14.75" spans="1:3">
      <c r="A25" s="26"/>
      <c r="B25" s="26"/>
      <c r="C25" s="27"/>
    </row>
    <row r="26" spans="1:3">
      <c r="A26" s="30" t="s">
        <v>37</v>
      </c>
      <c r="B26" s="31" t="s">
        <v>38</v>
      </c>
      <c r="C26" s="32">
        <v>9</v>
      </c>
    </row>
    <row r="27" spans="1:5">
      <c r="A27" s="47"/>
      <c r="B27" s="52" t="s">
        <v>39</v>
      </c>
      <c r="C27" s="48">
        <v>1</v>
      </c>
      <c r="E27" s="12"/>
    </row>
    <row r="28" ht="14.75" spans="1:5">
      <c r="A28" s="22"/>
      <c r="B28" s="9" t="s">
        <v>40</v>
      </c>
      <c r="C28" s="24">
        <v>4</v>
      </c>
      <c r="E28" s="12"/>
    </row>
    <row r="29" ht="14.75" spans="1:5">
      <c r="A29" s="26"/>
      <c r="B29" s="26"/>
      <c r="C29" s="27"/>
      <c r="E29" s="4"/>
    </row>
    <row r="30" spans="1:5">
      <c r="A30" s="53" t="s">
        <v>41</v>
      </c>
      <c r="B30" s="31" t="s">
        <v>42</v>
      </c>
      <c r="C30" s="32">
        <v>5</v>
      </c>
      <c r="E30" s="12"/>
    </row>
    <row r="31" ht="14.75" spans="1:3">
      <c r="A31" s="47"/>
      <c r="B31" s="54" t="s">
        <v>43</v>
      </c>
      <c r="C31" s="29">
        <v>2</v>
      </c>
    </row>
    <row r="32" ht="14.75" spans="1:3">
      <c r="A32" s="33" t="s">
        <v>13</v>
      </c>
      <c r="B32" s="33"/>
      <c r="C32" s="33">
        <f>SUM(C3:C4,C6:C12,C14:C18,C20:C22,C24,C26:C28,C30:C31)</f>
        <v>381</v>
      </c>
    </row>
    <row r="35" ht="14.75"/>
    <row r="36" ht="14.75" spans="1:7">
      <c r="A36" s="55" t="s">
        <v>44</v>
      </c>
      <c r="B36" s="56"/>
      <c r="C36" s="56"/>
      <c r="D36" s="56"/>
      <c r="E36" s="56"/>
      <c r="F36" s="56"/>
      <c r="G36" s="57"/>
    </row>
    <row r="37" ht="14.75" spans="1:7">
      <c r="A37" s="58" t="s">
        <v>45</v>
      </c>
      <c r="B37" s="58"/>
      <c r="C37" s="58" t="s">
        <v>3</v>
      </c>
      <c r="D37" s="4"/>
      <c r="E37" s="58" t="s">
        <v>46</v>
      </c>
      <c r="F37" s="58"/>
      <c r="G37" s="58" t="s">
        <v>3</v>
      </c>
    </row>
    <row r="38" ht="14.75" spans="1:7">
      <c r="A38" s="59" t="s">
        <v>47</v>
      </c>
      <c r="B38" s="2" t="s">
        <v>48</v>
      </c>
      <c r="C38" s="51">
        <v>2</v>
      </c>
      <c r="D38" s="4"/>
      <c r="E38" s="40" t="s">
        <v>11</v>
      </c>
      <c r="F38" s="60" t="s">
        <v>49</v>
      </c>
      <c r="G38" s="32">
        <v>1</v>
      </c>
    </row>
    <row r="39" ht="14.75" spans="1:7">
      <c r="A39" s="3"/>
      <c r="B39" s="4"/>
      <c r="C39" s="4"/>
      <c r="D39" s="4"/>
      <c r="E39" s="42"/>
      <c r="F39" s="43" t="s">
        <v>15</v>
      </c>
      <c r="G39" s="36">
        <v>2</v>
      </c>
    </row>
    <row r="40" ht="14.75" spans="1:7">
      <c r="A40" s="40" t="s">
        <v>11</v>
      </c>
      <c r="B40" s="31" t="s">
        <v>23</v>
      </c>
      <c r="C40" s="61">
        <v>3</v>
      </c>
      <c r="D40" s="4"/>
      <c r="E40" s="45"/>
      <c r="F40" s="62" t="s">
        <v>23</v>
      </c>
      <c r="G40" s="63">
        <v>1</v>
      </c>
    </row>
    <row r="41" ht="14.75" spans="1:7">
      <c r="A41" s="42"/>
      <c r="B41" s="35" t="s">
        <v>30</v>
      </c>
      <c r="C41" s="64">
        <v>1</v>
      </c>
      <c r="D41" s="4"/>
      <c r="E41" s="65"/>
      <c r="F41" s="66"/>
      <c r="G41" s="67"/>
    </row>
    <row r="42" ht="14.75" spans="1:7">
      <c r="A42" s="42"/>
      <c r="B42" s="35" t="s">
        <v>29</v>
      </c>
      <c r="C42" s="64">
        <v>12</v>
      </c>
      <c r="D42" s="4"/>
      <c r="E42" s="68" t="s">
        <v>50</v>
      </c>
      <c r="F42" s="69" t="s">
        <v>38</v>
      </c>
      <c r="G42" s="70">
        <v>1</v>
      </c>
    </row>
    <row r="43" ht="14.75" spans="1:7">
      <c r="A43" s="42"/>
      <c r="B43" s="35" t="s">
        <v>51</v>
      </c>
      <c r="C43" s="64">
        <v>2</v>
      </c>
      <c r="D43" s="4"/>
      <c r="E43" s="71" t="s">
        <v>13</v>
      </c>
      <c r="F43" s="72"/>
      <c r="G43" s="73">
        <f>SUM(G42,G40:G40,G39,G38)</f>
        <v>5</v>
      </c>
    </row>
    <row r="44" ht="14.75" spans="1:7">
      <c r="A44" s="42"/>
      <c r="B44" s="35" t="s">
        <v>52</v>
      </c>
      <c r="C44" s="64">
        <v>1</v>
      </c>
      <c r="D44" s="4"/>
      <c r="G44" s="74"/>
    </row>
    <row r="45" spans="1:7">
      <c r="A45" s="42"/>
      <c r="B45" s="35" t="s">
        <v>53</v>
      </c>
      <c r="C45" s="64">
        <v>1</v>
      </c>
      <c r="D45" s="4"/>
      <c r="E45" s="75" t="s">
        <v>54</v>
      </c>
      <c r="F45" s="76"/>
      <c r="G45" s="16" t="s">
        <v>3</v>
      </c>
    </row>
    <row r="46" spans="1:7">
      <c r="A46" s="42"/>
      <c r="B46" s="35" t="s">
        <v>55</v>
      </c>
      <c r="C46" s="64">
        <v>3</v>
      </c>
      <c r="D46" s="4"/>
      <c r="E46" s="77" t="s">
        <v>11</v>
      </c>
      <c r="F46" s="78" t="s">
        <v>49</v>
      </c>
      <c r="G46" s="79">
        <v>1</v>
      </c>
    </row>
    <row r="47" spans="1:7">
      <c r="A47" s="42"/>
      <c r="B47" s="35" t="s">
        <v>15</v>
      </c>
      <c r="C47" s="64">
        <v>1</v>
      </c>
      <c r="D47" s="4"/>
      <c r="E47" s="80"/>
      <c r="F47" s="81" t="s">
        <v>16</v>
      </c>
      <c r="G47" s="82">
        <v>1</v>
      </c>
    </row>
    <row r="48" spans="1:7">
      <c r="A48" s="45"/>
      <c r="B48" s="9" t="s">
        <v>16</v>
      </c>
      <c r="C48" s="83">
        <v>3</v>
      </c>
      <c r="D48" s="4"/>
      <c r="E48" s="84"/>
      <c r="F48" s="85" t="s">
        <v>56</v>
      </c>
      <c r="G48" s="63">
        <v>1</v>
      </c>
    </row>
    <row r="49" spans="1:7">
      <c r="A49" s="86"/>
      <c r="B49" s="87"/>
      <c r="C49" s="87"/>
      <c r="D49" s="4"/>
      <c r="E49" s="4"/>
      <c r="F49" s="4"/>
      <c r="G49" s="88"/>
    </row>
    <row r="50" spans="1:7">
      <c r="A50" s="59" t="s">
        <v>57</v>
      </c>
      <c r="B50" s="2" t="s">
        <v>38</v>
      </c>
      <c r="C50" s="51">
        <v>2</v>
      </c>
      <c r="D50" s="4"/>
      <c r="E50" s="68" t="s">
        <v>50</v>
      </c>
      <c r="F50" s="89" t="s">
        <v>58</v>
      </c>
      <c r="G50" s="70">
        <v>1</v>
      </c>
    </row>
    <row r="51" ht="14.75" spans="1:7">
      <c r="A51" s="90" t="s">
        <v>13</v>
      </c>
      <c r="B51" s="90"/>
      <c r="C51" s="90">
        <f>SUM(C38,C40:C48,C50)</f>
        <v>31</v>
      </c>
      <c r="D51" s="4"/>
      <c r="E51" s="90" t="s">
        <v>13</v>
      </c>
      <c r="F51" s="90"/>
      <c r="G51" s="73">
        <f>SUM(G46:G48,G50)</f>
        <v>4</v>
      </c>
    </row>
    <row r="52" spans="4:7">
      <c r="D52" s="12"/>
      <c r="E52" s="91"/>
      <c r="F52" s="91"/>
      <c r="G52" s="91"/>
    </row>
    <row r="53" spans="4:7">
      <c r="D53" s="92"/>
      <c r="E53" s="91"/>
      <c r="F53" s="91"/>
      <c r="G53" s="91"/>
    </row>
    <row r="54" spans="1:7">
      <c r="A54" s="75" t="s">
        <v>59</v>
      </c>
      <c r="B54" s="76"/>
      <c r="C54" s="16" t="s">
        <v>3</v>
      </c>
      <c r="D54" s="92"/>
      <c r="E54" s="91"/>
      <c r="F54" s="91"/>
      <c r="G54" s="91"/>
    </row>
    <row r="55" spans="1:7">
      <c r="A55" s="77" t="s">
        <v>11</v>
      </c>
      <c r="B55" s="78" t="s">
        <v>49</v>
      </c>
      <c r="C55" s="79">
        <v>1</v>
      </c>
      <c r="D55" s="92"/>
      <c r="E55" s="91"/>
      <c r="F55" s="91"/>
      <c r="G55" s="91"/>
    </row>
    <row r="56" spans="1:7">
      <c r="A56" s="80"/>
      <c r="B56" s="93" t="s">
        <v>15</v>
      </c>
      <c r="C56" s="94">
        <v>1</v>
      </c>
      <c r="D56" s="92"/>
      <c r="E56" s="91"/>
      <c r="F56" s="91"/>
      <c r="G56" s="91"/>
    </row>
    <row r="57" spans="1:7">
      <c r="A57" s="80"/>
      <c r="B57" s="93" t="s">
        <v>60</v>
      </c>
      <c r="C57" s="94">
        <v>1</v>
      </c>
      <c r="D57" s="92"/>
      <c r="E57" s="91"/>
      <c r="F57" s="91"/>
      <c r="G57" s="91"/>
    </row>
    <row r="58" spans="1:7">
      <c r="A58" s="84"/>
      <c r="B58" s="85" t="s">
        <v>23</v>
      </c>
      <c r="C58" s="63">
        <v>1</v>
      </c>
      <c r="D58" s="92"/>
      <c r="E58" s="91"/>
      <c r="F58" s="91"/>
      <c r="G58" s="91"/>
    </row>
    <row r="59" ht="14.75" spans="1:7">
      <c r="A59" s="95"/>
      <c r="B59" s="96"/>
      <c r="C59" s="97"/>
      <c r="D59" s="92"/>
      <c r="E59" s="91"/>
      <c r="F59" s="91"/>
      <c r="G59" s="91"/>
    </row>
    <row r="60" ht="14.75" spans="1:7">
      <c r="A60" s="98" t="s">
        <v>57</v>
      </c>
      <c r="B60" s="89" t="s">
        <v>61</v>
      </c>
      <c r="C60" s="99">
        <v>1</v>
      </c>
      <c r="D60" s="92"/>
      <c r="E60" s="91"/>
      <c r="F60" s="91"/>
      <c r="G60" s="91"/>
    </row>
    <row r="61" ht="14.75" spans="1:7">
      <c r="A61" s="90" t="s">
        <v>13</v>
      </c>
      <c r="B61" s="100"/>
      <c r="C61" s="90">
        <f>SUM(C60,C58,C57,C56,C55)</f>
        <v>5</v>
      </c>
      <c r="D61" s="92"/>
      <c r="E61" s="91"/>
      <c r="F61" s="91"/>
      <c r="G61" s="91"/>
    </row>
    <row r="62" spans="4:7">
      <c r="D62" s="92"/>
      <c r="E62" s="101"/>
      <c r="F62" s="101"/>
      <c r="G62" s="102"/>
    </row>
    <row r="63" spans="4:7">
      <c r="D63" s="92"/>
      <c r="E63" s="101"/>
      <c r="F63" s="101"/>
      <c r="G63" s="102"/>
    </row>
    <row r="64" spans="1:7">
      <c r="A64" s="101"/>
      <c r="B64" s="101"/>
      <c r="C64" s="102"/>
      <c r="D64" s="11"/>
      <c r="E64" s="101"/>
      <c r="F64" s="101"/>
      <c r="G64" s="102"/>
    </row>
    <row r="65" ht="14.75" spans="1:7">
      <c r="A65" s="11"/>
      <c r="B65" s="11"/>
      <c r="C65" s="11"/>
      <c r="D65" s="11"/>
      <c r="E65" s="92"/>
      <c r="F65" s="92"/>
      <c r="G65" s="92"/>
    </row>
    <row r="66" ht="14.75" spans="1:7">
      <c r="A66" s="14" t="s">
        <v>62</v>
      </c>
      <c r="B66" s="14"/>
      <c r="C66" s="14"/>
      <c r="E66" s="103"/>
      <c r="F66" s="103"/>
      <c r="G66" s="104"/>
    </row>
    <row r="67" ht="14.75" spans="1:7">
      <c r="A67" s="58" t="s">
        <v>7</v>
      </c>
      <c r="B67" s="58"/>
      <c r="C67" s="58" t="s">
        <v>3</v>
      </c>
      <c r="E67" s="105"/>
      <c r="F67" s="102"/>
      <c r="G67" s="102"/>
    </row>
    <row r="68" spans="1:7">
      <c r="A68" s="106" t="s">
        <v>63</v>
      </c>
      <c r="B68" s="106"/>
      <c r="C68" s="32">
        <v>1</v>
      </c>
      <c r="D68" s="26"/>
      <c r="E68" s="105"/>
      <c r="F68" s="102"/>
      <c r="G68" s="102"/>
    </row>
    <row r="69" ht="30" customHeight="1" spans="1:7">
      <c r="A69" s="107" t="s">
        <v>64</v>
      </c>
      <c r="B69" s="23"/>
      <c r="C69" s="24">
        <v>2</v>
      </c>
      <c r="D69" s="26"/>
      <c r="E69" s="102"/>
      <c r="F69" s="102"/>
      <c r="G69" s="102"/>
    </row>
    <row r="70" ht="14.75" spans="1:7">
      <c r="A70" s="90" t="s">
        <v>13</v>
      </c>
      <c r="B70" s="90"/>
      <c r="C70" s="73">
        <f>SUM(C68:C69)</f>
        <v>3</v>
      </c>
      <c r="E70" s="108"/>
      <c r="F70" s="108"/>
      <c r="G70" s="102"/>
    </row>
    <row r="71" spans="5:7">
      <c r="E71" s="92"/>
      <c r="F71" s="92"/>
      <c r="G71" s="92"/>
    </row>
    <row r="72" spans="5:7">
      <c r="E72" s="92"/>
      <c r="F72" s="92"/>
      <c r="G72" s="92"/>
    </row>
    <row r="73" ht="14.75" spans="5:7">
      <c r="E73" s="92"/>
      <c r="F73" s="92"/>
      <c r="G73" s="92"/>
    </row>
    <row r="74" ht="14.75" spans="1:2">
      <c r="A74" s="109" t="s">
        <v>65</v>
      </c>
      <c r="B74" s="109"/>
    </row>
    <row r="75" ht="14.75" spans="1:2">
      <c r="A75" s="39" t="s">
        <v>7</v>
      </c>
      <c r="B75" s="39" t="s">
        <v>66</v>
      </c>
    </row>
    <row r="76" spans="1:2">
      <c r="A76" s="25" t="s">
        <v>29</v>
      </c>
      <c r="B76" s="110">
        <v>1</v>
      </c>
    </row>
    <row r="77" spans="1:2">
      <c r="A77" s="111" t="s">
        <v>15</v>
      </c>
      <c r="B77" s="112">
        <v>1</v>
      </c>
    </row>
    <row r="78" spans="1:2">
      <c r="A78" s="111" t="s">
        <v>16</v>
      </c>
      <c r="B78" s="112">
        <v>1</v>
      </c>
    </row>
    <row r="79" spans="1:2">
      <c r="A79" s="111" t="s">
        <v>67</v>
      </c>
      <c r="B79" s="112">
        <v>3</v>
      </c>
    </row>
    <row r="80" spans="1:2">
      <c r="A80" s="111" t="s">
        <v>68</v>
      </c>
      <c r="B80" s="112">
        <v>11</v>
      </c>
    </row>
    <row r="81" ht="14.75" spans="1:2">
      <c r="A81" s="113" t="s">
        <v>38</v>
      </c>
      <c r="B81" s="114">
        <v>1</v>
      </c>
    </row>
    <row r="82" ht="14.75" spans="1:2">
      <c r="A82" s="115" t="s">
        <v>13</v>
      </c>
      <c r="B82" s="116">
        <f>SUM(B76:B81)</f>
        <v>18</v>
      </c>
    </row>
  </sheetData>
  <mergeCells count="35">
    <mergeCell ref="A1:C1"/>
    <mergeCell ref="E1:F1"/>
    <mergeCell ref="A2:B2"/>
    <mergeCell ref="E2:F2"/>
    <mergeCell ref="E14:G14"/>
    <mergeCell ref="E15:G15"/>
    <mergeCell ref="E16:F16"/>
    <mergeCell ref="E21:F21"/>
    <mergeCell ref="A32:B32"/>
    <mergeCell ref="A36:G36"/>
    <mergeCell ref="A37:B37"/>
    <mergeCell ref="E37:F37"/>
    <mergeCell ref="E43:F43"/>
    <mergeCell ref="E45:F45"/>
    <mergeCell ref="A51:B51"/>
    <mergeCell ref="E51:F51"/>
    <mergeCell ref="A54:B54"/>
    <mergeCell ref="A66:C66"/>
    <mergeCell ref="A67:B67"/>
    <mergeCell ref="A68:B68"/>
    <mergeCell ref="A69:B69"/>
    <mergeCell ref="A70:B70"/>
    <mergeCell ref="A74:B74"/>
    <mergeCell ref="A3:A4"/>
    <mergeCell ref="A6:A12"/>
    <mergeCell ref="A14:A18"/>
    <mergeCell ref="A20:A22"/>
    <mergeCell ref="A26:A28"/>
    <mergeCell ref="A30:A31"/>
    <mergeCell ref="A40:A48"/>
    <mergeCell ref="A55:A58"/>
    <mergeCell ref="E17:E20"/>
    <mergeCell ref="E38:E40"/>
    <mergeCell ref="E46:E48"/>
    <mergeCell ref="E52:G61"/>
  </mergeCells>
  <pageMargins left="0.236220472440945" right="0.236220472440945" top="0.748031496062992" bottom="0.748031496062992" header="0.31496062992126" footer="0.31496062992126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workbookViewId="0">
      <selection activeCell="A47" sqref="A47"/>
    </sheetView>
  </sheetViews>
  <sheetFormatPr defaultColWidth="11" defaultRowHeight="14" outlineLevelCol="4"/>
  <cols>
    <col min="1" max="1" width="76.875" customWidth="1"/>
  </cols>
  <sheetData>
    <row r="1" spans="1:5">
      <c r="A1" t="s">
        <v>6</v>
      </c>
      <c r="B1">
        <v>1</v>
      </c>
      <c r="C1">
        <v>1</v>
      </c>
      <c r="E1">
        <f>B1+C1</f>
        <v>2</v>
      </c>
    </row>
    <row r="2" spans="1:5">
      <c r="A2" t="s">
        <v>8</v>
      </c>
      <c r="B2">
        <v>1</v>
      </c>
      <c r="C2">
        <v>1</v>
      </c>
      <c r="E2">
        <f t="shared" ref="E2:E29" si="0">B2+C2</f>
        <v>2</v>
      </c>
    </row>
    <row r="4" spans="1:5">
      <c r="A4" t="s">
        <v>12</v>
      </c>
      <c r="B4">
        <v>5</v>
      </c>
      <c r="C4">
        <v>5</v>
      </c>
      <c r="E4">
        <f t="shared" si="0"/>
        <v>10</v>
      </c>
    </row>
    <row r="5" spans="1:5">
      <c r="A5" t="s">
        <v>14</v>
      </c>
      <c r="B5">
        <v>6</v>
      </c>
      <c r="C5">
        <v>5</v>
      </c>
      <c r="E5">
        <f t="shared" si="0"/>
        <v>11</v>
      </c>
    </row>
    <row r="6" spans="1:5">
      <c r="A6" t="s">
        <v>15</v>
      </c>
      <c r="B6">
        <v>5</v>
      </c>
      <c r="C6">
        <v>3</v>
      </c>
      <c r="E6">
        <f t="shared" si="0"/>
        <v>8</v>
      </c>
    </row>
    <row r="7" spans="1:5">
      <c r="A7" t="s">
        <v>16</v>
      </c>
      <c r="B7">
        <v>11</v>
      </c>
      <c r="C7">
        <v>9</v>
      </c>
      <c r="E7">
        <f t="shared" si="0"/>
        <v>20</v>
      </c>
    </row>
    <row r="8" spans="1:5">
      <c r="A8" t="s">
        <v>17</v>
      </c>
      <c r="E8">
        <f t="shared" si="0"/>
        <v>0</v>
      </c>
    </row>
    <row r="9" spans="1:5">
      <c r="A9" t="s">
        <v>18</v>
      </c>
      <c r="B9">
        <v>1</v>
      </c>
      <c r="E9">
        <f t="shared" si="0"/>
        <v>1</v>
      </c>
    </row>
    <row r="10" spans="1:5">
      <c r="A10" t="s">
        <v>19</v>
      </c>
      <c r="B10">
        <v>6</v>
      </c>
      <c r="C10">
        <v>4</v>
      </c>
      <c r="E10">
        <f t="shared" si="0"/>
        <v>10</v>
      </c>
    </row>
    <row r="12" spans="1:5">
      <c r="A12" t="s">
        <v>21</v>
      </c>
      <c r="B12">
        <v>7</v>
      </c>
      <c r="C12">
        <v>5</v>
      </c>
      <c r="E12">
        <f t="shared" si="0"/>
        <v>12</v>
      </c>
    </row>
    <row r="13" spans="1:5">
      <c r="A13" t="s">
        <v>23</v>
      </c>
      <c r="B13">
        <v>63</v>
      </c>
      <c r="C13">
        <v>58</v>
      </c>
      <c r="E13">
        <f t="shared" si="0"/>
        <v>121</v>
      </c>
    </row>
    <row r="14" spans="1:5">
      <c r="A14" t="s">
        <v>25</v>
      </c>
      <c r="B14">
        <v>1</v>
      </c>
      <c r="C14">
        <v>0</v>
      </c>
      <c r="E14">
        <f t="shared" si="0"/>
        <v>1</v>
      </c>
    </row>
    <row r="15" spans="1:5">
      <c r="A15" t="s">
        <v>27</v>
      </c>
      <c r="B15">
        <v>2</v>
      </c>
      <c r="C15">
        <v>3</v>
      </c>
      <c r="E15">
        <f t="shared" si="0"/>
        <v>5</v>
      </c>
    </row>
    <row r="16" spans="1:5">
      <c r="A16" t="s">
        <v>30</v>
      </c>
      <c r="B16">
        <v>59</v>
      </c>
      <c r="C16">
        <v>87</v>
      </c>
      <c r="E16">
        <f t="shared" si="0"/>
        <v>146</v>
      </c>
    </row>
    <row r="18" spans="1:5">
      <c r="A18" t="s">
        <v>33</v>
      </c>
      <c r="B18">
        <v>2</v>
      </c>
      <c r="C18">
        <v>1</v>
      </c>
      <c r="E18">
        <f t="shared" si="0"/>
        <v>3</v>
      </c>
    </row>
    <row r="19" spans="1:5">
      <c r="A19" t="s">
        <v>34</v>
      </c>
      <c r="B19">
        <v>3</v>
      </c>
      <c r="C19">
        <v>1</v>
      </c>
      <c r="E19">
        <f t="shared" si="0"/>
        <v>4</v>
      </c>
    </row>
    <row r="20" spans="1:5">
      <c r="A20" s="1" t="s">
        <v>69</v>
      </c>
      <c r="C20">
        <v>2</v>
      </c>
      <c r="E20">
        <f t="shared" si="0"/>
        <v>2</v>
      </c>
    </row>
    <row r="22" spans="1:5">
      <c r="A22" t="s">
        <v>36</v>
      </c>
      <c r="B22">
        <v>2</v>
      </c>
      <c r="C22">
        <v>0</v>
      </c>
      <c r="E22">
        <f t="shared" si="0"/>
        <v>2</v>
      </c>
    </row>
    <row r="24" spans="1:5">
      <c r="A24" t="s">
        <v>38</v>
      </c>
      <c r="B24">
        <v>4</v>
      </c>
      <c r="C24">
        <v>5</v>
      </c>
      <c r="E24">
        <f t="shared" si="0"/>
        <v>9</v>
      </c>
    </row>
    <row r="25" spans="1:5">
      <c r="A25" t="s">
        <v>39</v>
      </c>
      <c r="B25">
        <v>1</v>
      </c>
      <c r="C25">
        <v>0</v>
      </c>
      <c r="E25">
        <f t="shared" si="0"/>
        <v>1</v>
      </c>
    </row>
    <row r="26" spans="1:5">
      <c r="A26" t="s">
        <v>40</v>
      </c>
      <c r="B26">
        <v>2</v>
      </c>
      <c r="C26">
        <v>2</v>
      </c>
      <c r="E26">
        <f t="shared" si="0"/>
        <v>4</v>
      </c>
    </row>
    <row r="28" spans="1:5">
      <c r="A28" t="s">
        <v>42</v>
      </c>
      <c r="B28">
        <v>1</v>
      </c>
      <c r="C28">
        <v>4</v>
      </c>
      <c r="E28">
        <f t="shared" si="0"/>
        <v>5</v>
      </c>
    </row>
    <row r="29" spans="1:5">
      <c r="A29" t="s">
        <v>43</v>
      </c>
      <c r="B29">
        <v>2</v>
      </c>
      <c r="C29">
        <v>0</v>
      </c>
      <c r="E29">
        <f t="shared" si="0"/>
        <v>2</v>
      </c>
    </row>
    <row r="32" ht="14.75"/>
    <row r="33" ht="14.75" spans="1:4">
      <c r="A33" s="2"/>
      <c r="B33" s="2"/>
      <c r="C33" s="2"/>
      <c r="D33">
        <v>2</v>
      </c>
    </row>
    <row r="34" ht="14.75" spans="1:3">
      <c r="A34" s="3"/>
      <c r="B34" s="4"/>
      <c r="C34" s="4"/>
    </row>
    <row r="35" spans="1:3">
      <c r="A35" s="5"/>
      <c r="B35" s="6"/>
      <c r="C35" s="7"/>
    </row>
    <row r="36" ht="14.75" spans="1:3">
      <c r="A36" s="8"/>
      <c r="B36" s="9"/>
      <c r="C36" s="9"/>
    </row>
    <row r="37" ht="14.75" spans="1:3">
      <c r="A37" s="3"/>
      <c r="B37" s="4"/>
      <c r="C37" s="4"/>
    </row>
    <row r="38" ht="14.75" spans="1:3">
      <c r="A38" s="2"/>
      <c r="B38" s="2"/>
      <c r="C38" s="2"/>
    </row>
    <row r="42" spans="1:2">
      <c r="A42" s="10" t="s">
        <v>38</v>
      </c>
      <c r="B42" s="11">
        <v>2</v>
      </c>
    </row>
    <row r="43" spans="1:2">
      <c r="A43" s="10" t="s">
        <v>70</v>
      </c>
      <c r="B43" s="11">
        <v>1</v>
      </c>
    </row>
    <row r="44" spans="1:2">
      <c r="A44" s="10" t="s">
        <v>48</v>
      </c>
      <c r="B44" s="11">
        <v>1</v>
      </c>
    </row>
    <row r="45" spans="1:2">
      <c r="A45" s="10" t="s">
        <v>23</v>
      </c>
      <c r="B45" s="11">
        <v>3</v>
      </c>
    </row>
    <row r="46" spans="1:2">
      <c r="A46" s="10" t="s">
        <v>30</v>
      </c>
      <c r="B46" s="11">
        <v>1</v>
      </c>
    </row>
    <row r="47" spans="1:2">
      <c r="A47" s="10" t="s">
        <v>29</v>
      </c>
      <c r="B47" s="11">
        <v>12</v>
      </c>
    </row>
    <row r="48" spans="1:2">
      <c r="A48" s="10" t="s">
        <v>51</v>
      </c>
      <c r="B48" s="11">
        <v>2</v>
      </c>
    </row>
    <row r="49" spans="1:2">
      <c r="A49" s="10" t="s">
        <v>52</v>
      </c>
      <c r="B49" s="11">
        <v>1</v>
      </c>
    </row>
    <row r="50" spans="1:2">
      <c r="A50" s="10" t="s">
        <v>53</v>
      </c>
      <c r="B50" s="11">
        <v>1</v>
      </c>
    </row>
    <row r="51" spans="1:2">
      <c r="A51" s="10" t="s">
        <v>55</v>
      </c>
      <c r="B51" s="11">
        <v>3</v>
      </c>
    </row>
    <row r="52" spans="1:2">
      <c r="A52" s="10" t="s">
        <v>15</v>
      </c>
      <c r="B52" s="11">
        <v>1</v>
      </c>
    </row>
    <row r="53" spans="1:2">
      <c r="A53" s="10" t="s">
        <v>16</v>
      </c>
      <c r="B53" s="11">
        <v>3</v>
      </c>
    </row>
    <row r="54" spans="1:2">
      <c r="A54" s="12"/>
      <c r="B54" s="12"/>
    </row>
    <row r="55" spans="1:2">
      <c r="A55" s="12"/>
      <c r="B55" s="12"/>
    </row>
    <row r="56" spans="1:2">
      <c r="A56" s="12"/>
      <c r="B56" s="12"/>
    </row>
    <row r="57" spans="1:2">
      <c r="A57" s="13"/>
      <c r="B57" s="12"/>
    </row>
    <row r="58" spans="1:2">
      <c r="A58" s="13"/>
      <c r="B58" s="12"/>
    </row>
    <row r="59" spans="1:2">
      <c r="A59" s="13"/>
      <c r="B59" s="12"/>
    </row>
    <row r="60" spans="1:2">
      <c r="A60" s="13"/>
      <c r="B60" s="12"/>
    </row>
    <row r="61" spans="1:2">
      <c r="A61" s="13"/>
      <c r="B61" s="12"/>
    </row>
    <row r="62" spans="1:2">
      <c r="A62" s="13"/>
      <c r="B62" s="12"/>
    </row>
    <row r="63" spans="1:2">
      <c r="A63" s="12"/>
      <c r="B63" s="12"/>
    </row>
    <row r="64" spans="1:2">
      <c r="A64" s="13"/>
      <c r="B64" s="12"/>
    </row>
    <row r="65" spans="1:2">
      <c r="A65" s="13"/>
      <c r="B65" s="12"/>
    </row>
    <row r="66" spans="1:2">
      <c r="A66" s="12"/>
      <c r="B66" s="12"/>
    </row>
  </sheetData>
  <mergeCells count="2">
    <mergeCell ref="B35:C35"/>
    <mergeCell ref="A35:A3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Rayco Tacoronte Hernandez</dc:creator>
  <cp:lastModifiedBy>nacosmar</cp:lastModifiedBy>
  <dcterms:created xsi:type="dcterms:W3CDTF">2022-06-20T08:37:00Z</dcterms:created>
  <cp:lastPrinted>2022-06-21T06:57:00Z</cp:lastPrinted>
  <dcterms:modified xsi:type="dcterms:W3CDTF">2022-06-22T11:16:33Z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0CA608828A3E471B985966FA46BE0B4A</vt:lpwstr>
  </property>
  <property fmtid="{D5CDD505-2E9C-101B-9397-08002B2CF9AE}" pid="3" name="KSOProductBuildVer">
    <vt:lpwstr>3082-11.2.0.11156</vt:lpwstr>
  </property>
</Properties>
</file>